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Armarium Sales\2025\Armarium Zendesk\"/>
    </mc:Choice>
  </mc:AlternateContent>
  <xr:revisionPtr revIDLastSave="0" documentId="8_{97BE7401-32C2-40DD-8179-1B80760C98F8}" xr6:coauthVersionLast="47" xr6:coauthVersionMax="47" xr10:uidLastSave="{00000000-0000-0000-0000-000000000000}"/>
  <bookViews>
    <workbookView xWindow="-98" yWindow="-98" windowWidth="21795" windowHeight="13875" xr2:uid="{6788CD1A-AE66-43E7-A3B6-58D258A1E09C}"/>
  </bookViews>
  <sheets>
    <sheet name="Logistieke kos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4" i="1"/>
  <c r="J16" i="1"/>
  <c r="I16" i="1"/>
  <c r="F13" i="1"/>
  <c r="F12" i="1"/>
  <c r="F11" i="1"/>
  <c r="F10" i="1"/>
  <c r="F9" i="1"/>
  <c r="F8" i="1"/>
  <c r="F7" i="1"/>
  <c r="F6" i="1"/>
  <c r="F5" i="1"/>
  <c r="F4" i="1"/>
  <c r="F3" i="1"/>
  <c r="D13" i="1"/>
  <c r="D12" i="1"/>
  <c r="D11" i="1"/>
  <c r="D10" i="1"/>
  <c r="D9" i="1"/>
  <c r="D8" i="1"/>
  <c r="D7" i="1"/>
  <c r="D6" i="1"/>
  <c r="D5" i="1"/>
  <c r="D4" i="1"/>
  <c r="D3" i="1"/>
  <c r="F16" i="1" l="1"/>
</calcChain>
</file>

<file path=xl/sharedStrings.xml><?xml version="1.0" encoding="utf-8"?>
<sst xmlns="http://schemas.openxmlformats.org/spreadsheetml/2006/main" count="32" uniqueCount="32">
  <si>
    <t>Kostenpost</t>
  </si>
  <si>
    <t>Omschrijving</t>
  </si>
  <si>
    <t>Schatting per zaak (indicatief)</t>
  </si>
  <si>
    <t>Secretaresse</t>
  </si>
  <si>
    <t>Agenderen, coördineren, opmaken en verzenden van stukken</t>
  </si>
  <si>
    <t>Printen</t>
  </si>
  <si>
    <t>Printen van dagvaarding, conclusies, aktes, vonnis (vaak meerdere exemplaren)</t>
  </si>
  <si>
    <t>Scannen</t>
  </si>
  <si>
    <t>Digitaliseren van ondertekende stukken, bewijsstukken</t>
  </si>
  <si>
    <t>Koerier</t>
  </si>
  <si>
    <t>Fysieke verzending van dagvaarding of stukken naar rechtbank of deurwaarder</t>
  </si>
  <si>
    <t>Veilig e-mailen</t>
  </si>
  <si>
    <t>Gebruik van beveiligde e-maildiensten (zoals Zivver of Cryptshare)</t>
  </si>
  <si>
    <t>Roladministratie</t>
  </si>
  <si>
    <t>Bijhouden van termijnen, roldatum, opvolging van proceshandelingen</t>
  </si>
  <si>
    <t>Wederpartij informeren</t>
  </si>
  <si>
    <t>Verzending van stukken aan de advocaat van de wederpartij</t>
  </si>
  <si>
    <t>Document Management Systeem (DMS)</t>
  </si>
  <si>
    <t>Opslag, versiebeheer, tagging en archivering van processtukken</t>
  </si>
  <si>
    <t>Telefonisch overleg / coördinatie</t>
  </si>
  <si>
    <t>Overleg met rechtbank, deurwaarder, wederpartij, cliënt</t>
  </si>
  <si>
    <t>Archivering / dossierbeheer</t>
  </si>
  <si>
    <t>Fysieke en digitale archivering conform bewaartermijnen</t>
  </si>
  <si>
    <t>Kwaliteitscontrole / peer review</t>
  </si>
  <si>
    <t>Interne controle van processtukken door collega’s</t>
  </si>
  <si>
    <t>Laag</t>
  </si>
  <si>
    <t>Hoog</t>
  </si>
  <si>
    <t>Besparing %</t>
  </si>
  <si>
    <t>Besparing €</t>
  </si>
  <si>
    <t>PDF bundel samenstellen</t>
  </si>
  <si>
    <t>PDF bundel samenstellen ipv print bundel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</si>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</sst>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9" formatCode="_ &quot;€&quot;\ * #,##0_ ;_ &quot;€&quot;\ * \-#,##0_ ;_ &quot;€&quot;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/>
    </xf>
    <xf numFmtId="9" fontId="0" fillId="0" borderId="0" xfId="0" applyNumberFormat="1" applyAlignment="1">
      <alignment vertical="top"/>
    </xf>
    <xf numFmtId="169" fontId="0" fillId="0" borderId="0" xfId="1" applyNumberFormat="1" applyFont="1" applyAlignment="1">
      <alignment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169" fontId="2" fillId="0" borderId="0" xfId="0" applyNumberFormat="1" applyFont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624A-5699-450B-A43F-BEF144EC2736}">
  <dimension ref="B2:L16"/>
  <sheetViews>
    <sheetView tabSelected="1" workbookViewId="0">
      <selection activeCell="H18" sqref="H18"/>
    </sheetView>
  </sheetViews>
  <sheetFormatPr defaultRowHeight="30" customHeight="1" x14ac:dyDescent="0.45"/>
  <cols>
    <col min="2" max="2" width="31.86328125" bestFit="1" customWidth="1"/>
    <col min="3" max="3" width="44.796875" bestFit="1" customWidth="1"/>
    <col min="4" max="4" width="19.1328125" customWidth="1"/>
    <col min="5" max="6" width="8.53125" customWidth="1"/>
    <col min="9" max="9" width="8.33203125" customWidth="1"/>
    <col min="10" max="10" width="8.265625" customWidth="1"/>
  </cols>
  <sheetData>
    <row r="2" spans="2:10" ht="30" customHeight="1" x14ac:dyDescent="0.45">
      <c r="B2" s="5" t="s">
        <v>0</v>
      </c>
      <c r="C2" s="5" t="s">
        <v>1</v>
      </c>
      <c r="D2" s="8" t="s">
        <v>2</v>
      </c>
      <c r="E2" s="9" t="s">
        <v>27</v>
      </c>
      <c r="F2" s="9" t="s">
        <v>28</v>
      </c>
      <c r="I2" s="5" t="s">
        <v>25</v>
      </c>
      <c r="J2" s="5" t="s">
        <v>26</v>
      </c>
    </row>
    <row r="3" spans="2:10" ht="30" customHeight="1" x14ac:dyDescent="0.45">
      <c r="B3" s="2" t="s">
        <v>3</v>
      </c>
      <c r="C3" s="3" t="s">
        <v>4</v>
      </c>
      <c r="D3" s="4" t="str">
        <f>_xlfn.TEXTJOIN("",TRUE,"€",I3,"-","€",J3)</f>
        <v>€300-€600</v>
      </c>
      <c r="E3" s="6">
        <v>0.05</v>
      </c>
      <c r="F3" s="7">
        <f>E3*I3</f>
        <v>15</v>
      </c>
      <c r="I3" s="7">
        <v>300</v>
      </c>
      <c r="J3" s="7">
        <v>600</v>
      </c>
    </row>
    <row r="4" spans="2:10" ht="30" customHeight="1" x14ac:dyDescent="0.45">
      <c r="B4" s="2" t="s">
        <v>23</v>
      </c>
      <c r="C4" s="3" t="s">
        <v>24</v>
      </c>
      <c r="D4" s="4" t="str">
        <f>_xlfn.TEXTJOIN("",TRUE,"€",I4,"-","€",J4)</f>
        <v>€100-€300</v>
      </c>
      <c r="E4" s="6">
        <v>0.05</v>
      </c>
      <c r="F4" s="7">
        <f>E4*I4</f>
        <v>5</v>
      </c>
      <c r="I4" s="7">
        <v>100</v>
      </c>
      <c r="J4" s="7">
        <v>300</v>
      </c>
    </row>
    <row r="5" spans="2:10" ht="30" customHeight="1" x14ac:dyDescent="0.45">
      <c r="B5" s="2" t="s">
        <v>5</v>
      </c>
      <c r="C5" s="3" t="s">
        <v>6</v>
      </c>
      <c r="D5" s="4" t="str">
        <f>_xlfn.TEXTJOIN("",TRUE,"€",I5,"-","€",J5)</f>
        <v>€50-€150</v>
      </c>
      <c r="E5" s="6">
        <v>1</v>
      </c>
      <c r="F5" s="7">
        <f>E5*I5</f>
        <v>50</v>
      </c>
      <c r="I5" s="7">
        <v>50</v>
      </c>
      <c r="J5" s="7">
        <v>150</v>
      </c>
    </row>
    <row r="6" spans="2:10" ht="30" customHeight="1" x14ac:dyDescent="0.45">
      <c r="B6" s="2" t="s">
        <v>7</v>
      </c>
      <c r="C6" s="3" t="s">
        <v>8</v>
      </c>
      <c r="D6" s="4" t="str">
        <f>_xlfn.TEXTJOIN("",TRUE,"€",I6,"-","€",J6)</f>
        <v>€30-€100</v>
      </c>
      <c r="E6" s="6">
        <v>1</v>
      </c>
      <c r="F6" s="7">
        <f>E6*I6</f>
        <v>30</v>
      </c>
      <c r="I6" s="7">
        <v>30</v>
      </c>
      <c r="J6" s="7">
        <v>100</v>
      </c>
    </row>
    <row r="7" spans="2:10" ht="30" customHeight="1" x14ac:dyDescent="0.45">
      <c r="B7" s="2" t="s">
        <v>9</v>
      </c>
      <c r="C7" s="3" t="s">
        <v>10</v>
      </c>
      <c r="D7" s="4" t="str">
        <f>_xlfn.TEXTJOIN("",TRUE,"€",I7,"-","€",J7)</f>
        <v>€75-€200</v>
      </c>
      <c r="E7" s="6">
        <v>1</v>
      </c>
      <c r="F7" s="7">
        <f>E7*I7</f>
        <v>75</v>
      </c>
      <c r="I7" s="7">
        <v>75</v>
      </c>
      <c r="J7" s="7">
        <v>200</v>
      </c>
    </row>
    <row r="8" spans="2:10" ht="30" customHeight="1" x14ac:dyDescent="0.45">
      <c r="B8" s="2" t="s">
        <v>11</v>
      </c>
      <c r="C8" s="3" t="s">
        <v>12</v>
      </c>
      <c r="D8" s="4" t="str">
        <f>_xlfn.TEXTJOIN("",TRUE,"€",I8,"-","€",J8)</f>
        <v>€20-€50</v>
      </c>
      <c r="E8" s="6">
        <v>0</v>
      </c>
      <c r="F8" s="7">
        <f>E8*I8</f>
        <v>0</v>
      </c>
      <c r="I8" s="7">
        <v>20</v>
      </c>
      <c r="J8" s="7">
        <v>50</v>
      </c>
    </row>
    <row r="9" spans="2:10" ht="30" customHeight="1" x14ac:dyDescent="0.45">
      <c r="B9" s="2" t="s">
        <v>13</v>
      </c>
      <c r="C9" s="3" t="s">
        <v>14</v>
      </c>
      <c r="D9" s="4" t="str">
        <f>_xlfn.TEXTJOIN("",TRUE,"€",I9,"-","€",J9)</f>
        <v>€100-€250</v>
      </c>
      <c r="E9" s="6">
        <v>0</v>
      </c>
      <c r="F9" s="7">
        <f>E9*I9</f>
        <v>0</v>
      </c>
      <c r="I9" s="7">
        <v>100</v>
      </c>
      <c r="J9" s="7">
        <v>250</v>
      </c>
    </row>
    <row r="10" spans="2:10" ht="30" customHeight="1" x14ac:dyDescent="0.45">
      <c r="B10" s="2" t="s">
        <v>15</v>
      </c>
      <c r="C10" s="3" t="s">
        <v>16</v>
      </c>
      <c r="D10" s="4" t="str">
        <f>_xlfn.TEXTJOIN("",TRUE,"€",I10,"-","€",J10)</f>
        <v>€50-€100</v>
      </c>
      <c r="E10" s="6">
        <v>0.9</v>
      </c>
      <c r="F10" s="7">
        <f>E10*I10</f>
        <v>45</v>
      </c>
      <c r="I10" s="7">
        <v>50</v>
      </c>
      <c r="J10" s="7">
        <v>100</v>
      </c>
    </row>
    <row r="11" spans="2:10" ht="30" customHeight="1" x14ac:dyDescent="0.45">
      <c r="B11" s="2" t="s">
        <v>17</v>
      </c>
      <c r="C11" s="3" t="s">
        <v>18</v>
      </c>
      <c r="D11" s="4" t="str">
        <f>_xlfn.TEXTJOIN("",TRUE,"€",I11,"-","€",J11)</f>
        <v>€100-€300</v>
      </c>
      <c r="E11" s="6">
        <v>0</v>
      </c>
      <c r="F11" s="7">
        <f>E11*I11</f>
        <v>0</v>
      </c>
      <c r="I11" s="7">
        <v>100</v>
      </c>
      <c r="J11" s="7">
        <v>300</v>
      </c>
    </row>
    <row r="12" spans="2:10" ht="30" customHeight="1" x14ac:dyDescent="0.45">
      <c r="B12" s="2" t="s">
        <v>19</v>
      </c>
      <c r="C12" s="3" t="s">
        <v>20</v>
      </c>
      <c r="D12" s="4" t="str">
        <f>_xlfn.TEXTJOIN("",TRUE,"€",I12,"-","€",J12)</f>
        <v>€50-€200</v>
      </c>
      <c r="E12" s="6">
        <v>0.75</v>
      </c>
      <c r="F12" s="7">
        <f>E12*I12</f>
        <v>37.5</v>
      </c>
      <c r="I12" s="7">
        <v>50</v>
      </c>
      <c r="J12" s="7">
        <v>200</v>
      </c>
    </row>
    <row r="13" spans="2:10" ht="30" customHeight="1" x14ac:dyDescent="0.45">
      <c r="B13" s="2" t="s">
        <v>21</v>
      </c>
      <c r="C13" s="3" t="s">
        <v>22</v>
      </c>
      <c r="D13" s="4" t="str">
        <f>_xlfn.TEXTJOIN("",TRUE,"€",I13,"-","€",J13)</f>
        <v>€50-€150</v>
      </c>
      <c r="E13" s="6">
        <v>0.5</v>
      </c>
      <c r="F13" s="7">
        <f>E13*I13</f>
        <v>25</v>
      </c>
      <c r="I13" s="7">
        <v>50</v>
      </c>
      <c r="J13" s="7">
        <v>150</v>
      </c>
    </row>
    <row r="14" spans="2:10" ht="30" customHeight="1" x14ac:dyDescent="0.45">
      <c r="B14" s="2" t="s">
        <v>29</v>
      </c>
      <c r="C14" s="3" t="s">
        <v>30</v>
      </c>
      <c r="D14" s="4" t="str">
        <f>_xlfn.TEXTJOIN("",TRUE,"€",I14,"-","€",J14)</f>
        <v>€0-€0</v>
      </c>
      <c r="E14" s="6">
        <v>-1</v>
      </c>
      <c r="F14" s="7">
        <v>-100</v>
      </c>
      <c r="I14" s="7">
        <v>0</v>
      </c>
      <c r="J14" s="7">
        <v>0</v>
      </c>
    </row>
    <row r="15" spans="2:10" ht="30" customHeight="1" x14ac:dyDescent="0.45">
      <c r="E15" s="2"/>
      <c r="F15" s="2"/>
      <c r="I15" s="2"/>
      <c r="J15" s="2"/>
    </row>
    <row r="16" spans="2:10" s="1" customFormat="1" ht="30" customHeight="1" x14ac:dyDescent="0.45">
      <c r="B16" s="5" t="s">
        <v>31</v>
      </c>
      <c r="D16" s="10" t="str">
        <f>_xlfn.TEXTJOIN("",TRUE,"€",I16,"-","€",J16)</f>
        <v>€925-€2400</v>
      </c>
      <c r="E16" s="11"/>
      <c r="F16" s="11">
        <f>SUM(F3:F14)</f>
        <v>182.5</v>
      </c>
      <c r="I16" s="11">
        <f>SUM(I3:I13)</f>
        <v>925</v>
      </c>
      <c r="J16" s="11">
        <f>SUM(J3:J13)</f>
        <v>2400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Logistieke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Stallmann | Armarium</dc:creator>
  <cp:lastModifiedBy>Robert Stallmann | Armarium</cp:lastModifiedBy>
  <dcterms:created xsi:type="dcterms:W3CDTF">2025-08-17T13:39:26Z</dcterms:created>
  <dcterms:modified xsi:type="dcterms:W3CDTF">2025-08-17T14:11:39Z</dcterms:modified>
</cp:coreProperties>
</file>